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<sst xmlns="http://schemas.openxmlformats.org/spreadsheetml/2006/main" count="206" uniqueCount="204">
  <si>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</si>
  <si>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</si>
  <si>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</si>
  <si>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</si>
  <si>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</si>
  <si>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</si>
  <si>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</si>
  <si>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</si>
  <si>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</si>
  <si>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</si>
  <si>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</si>
  <si>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</si>
  <si>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</si>
  <si>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</si>
  <si>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</si>
  <si>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</si>
  <si>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</si>
  <si>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</si>
  <si>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</si>
  <si>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</si>
  <si>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</si>
  <si>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</si>
  <si>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</si>
  <si>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</si>
  <si>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</si>
  <si>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</si>
  <si>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</si>
  <si>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</si>
  <si>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</si>
  <si>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</si>
  <si>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</si>
  <si>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</si>
  <si>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</si>
  <si>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</si>
  <si>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</si>
  <si>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</si>
  <si>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</si>
  <si>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</si>
  <si>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</si>
  <si>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</si>
  <si>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</si>
  <si>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</si>
  <si>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</si>
  <si>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</si>
  <si>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</si>
  <si>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</si>
  <si>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</si>
  <si>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</si>
  <si>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</si>
  <si>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</si>
  <si>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</si>
  <si>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</si>
  <si>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</si>
  <si>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</si>
  <si>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</si>
  <si>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</si>
  <si>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</si>
  <si>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</si>
  <si>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</si>
  <si>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</si>
  <si>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</si>
  <si>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</si>
  <si>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</si>
  <si>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</si>
  <si>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</si>
  <si>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</si>
  <si>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</si>
  <si>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</si>
  <si>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</si>
  <si>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</si>
  <si>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</si>
  <si>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</si>
  <si>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</si>
  <si>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</si>
  <si>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</si>
  <si>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</si>
  <si>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</si>
  <si>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</si>
  <si>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</si>
  <si>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</si>
  <si>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</si>
  <si>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</si>
  <si>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</si>
  <si>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</si>
  <si>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</si>
  <si>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</si>
  <si>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</si>
  <si>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</si>
  <si>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</si>
  <si>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</si>
  <si>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</si>
  <si>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</si>
  <si>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</si>
  <si>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</si>
  <si>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</si>
  <si>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</si>
  <si>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</si>
  <si>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</si>
  <si>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</si>
  <si>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</si>
  <si>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</si>
  <si>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</si>
  <si>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</si>
  <si>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</si>
  <si>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</si>
  <si>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</si>
  <si>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</si>
  <si>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</si>
  <si>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</si>
  <si>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</si>
  <si>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</si>
  <si>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</si>
  <si>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</si>
  <si>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</si>
  <si>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</si>
  <si>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</si>
  <si>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</si>
  <si>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</si>
  <si>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</si>
  <si>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</si>
  <si>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</si>
  <si>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</si>
  <si>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</si>
  <si>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</si>
  <si>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</si>
  <si>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</si>
  <si>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</si>
  <si>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</si>
  <si>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</si>
  <si>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</si>
  <si>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</si>
  <si>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</si>
  <si>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</si>
  <si>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</si>
  <si>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</si>
  <si>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</si>
  <si>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</si>
  <si>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</si>
  <si>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</si>
  <si>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</si>
  <si>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</si>
  <si>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</si>
  <si>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</si>
  <si>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</si>
  <si>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</si>
  <si>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</si>
  <si>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</si>
  <si>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</si>
  <si>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</si>
  <si>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</si>
  <si>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</si>
  <si>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</si>
  <si>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</si>
  <si>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</si>
  <si>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</si>
  <si>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</si>
  <si>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</si>
  <si>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</si>
  <si>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</si>
  <si>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</si>
  <si>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</si>
  <si>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</si>
  <si>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</si>
  <si>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</si>
  <si>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</si>
  <si>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</si>
  <si>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</si>
  <si>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</si>
  <si>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</si>
  <si>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</si>
  <si>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</si>
  <si>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</si>
  <si>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</si>
  <si>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</si>
  <si>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</si>
  <si>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</si>
  <si>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</si>
  <si>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</si>
  <si>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</si>
  <si>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</si>
  <si>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</si>
  <si>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</si>
  <si>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</si>
  <si>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</si>
  <si>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</si>
  <si>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</si>
  <si>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</si>
  <si>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</si>
  <si>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</si>
  <si>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</si>
  <si>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</si>
  <si>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</si>
  <si>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</si>
  <si>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</si>
  <si>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</si>
  <si>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</si>
  <si>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</si>
  <si>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</si>
  <si>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</si>
  <si>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</si>
  <si>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</si>
  <si>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</si>
  <si>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ARAB INTERNATIONAL HOTELS</t>
  </si>
  <si>
    <t>العربية الدولية للفنادق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</si>
</sst>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G7" sqref="G7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/>
      <c r="G2" s="1">
        <v>131005</v>
      </c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1.35</v>
      </c>
      <c r="F6" s="13">
        <v>1.31</v>
      </c>
      <c r="G6" s="13">
        <v>1.67</v>
      </c>
      <c r="H6" s="13">
        <v>1.9</v>
      </c>
      <c r="I6" s="14" t="s">
        <v>5</v>
      </c>
    </row>
    <row r="7" spans="4:9" ht="15.75">
      <c r="D7" s="12" t="s">
        <v>6</v>
      </c>
      <c r="E7" s="15">
        <v>253043.20000000001</v>
      </c>
      <c r="F7" s="15">
        <v>75246.070000000007</v>
      </c>
      <c r="G7" s="15">
        <v>150554.06</v>
      </c>
      <c r="H7" s="15">
        <v>407393.79</v>
      </c>
      <c r="I7" s="14" t="s">
        <v>7</v>
      </c>
    </row>
    <row r="8" spans="4:9" ht="15.75">
      <c r="D8" s="12" t="s">
        <v>8</v>
      </c>
      <c r="E8" s="15">
        <v>198164</v>
      </c>
      <c r="F8" s="15">
        <v>49912</v>
      </c>
      <c r="G8" s="15">
        <v>90393</v>
      </c>
      <c r="H8" s="15">
        <v>238386</v>
      </c>
      <c r="I8" s="14" t="s">
        <v>9</v>
      </c>
    </row>
    <row r="9" spans="4:9" ht="15.75">
      <c r="D9" s="12" t="s">
        <v>10</v>
      </c>
      <c r="E9" s="15">
        <v>412</v>
      </c>
      <c r="F9" s="15">
        <v>152</v>
      </c>
      <c r="G9" s="15">
        <v>244</v>
      </c>
      <c r="H9" s="15">
        <v>268</v>
      </c>
      <c r="I9" s="14" t="s">
        <v>11</v>
      </c>
    </row>
    <row r="10" spans="4:9" ht="15.75">
      <c r="D10" s="12" t="s">
        <v>12</v>
      </c>
      <c r="E10" s="15">
        <v>32000000</v>
      </c>
      <c r="F10" s="15">
        <v>32000000</v>
      </c>
      <c r="G10" s="15">
        <v>32000000</v>
      </c>
      <c r="H10" s="15">
        <v>32000000</v>
      </c>
      <c r="I10" s="14" t="s">
        <v>13</v>
      </c>
    </row>
    <row r="11" spans="4:9" ht="15.75">
      <c r="D11" s="12" t="s">
        <v>14</v>
      </c>
      <c r="E11" s="15">
        <v>43200000</v>
      </c>
      <c r="F11" s="15">
        <v>41920000</v>
      </c>
      <c r="G11" s="15">
        <v>53440000</v>
      </c>
      <c r="H11" s="15">
        <v>60800000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2488340</v>
      </c>
      <c r="F16" s="25">
        <v>3435352</v>
      </c>
      <c r="G16" s="25">
        <v>1428757</v>
      </c>
      <c r="H16" s="25">
        <v>1484504</v>
      </c>
      <c r="I16" s="11" t="s">
        <v>21</v>
      </c>
    </row>
    <row r="17" spans="4:9" ht="15.75">
      <c r="D17" s="12" t="s">
        <v>22</v>
      </c>
      <c r="E17" s="26">
        <v>560574</v>
      </c>
      <c r="F17" s="26">
        <v>900680</v>
      </c>
      <c r="G17" s="26">
        <v>723785</v>
      </c>
      <c r="H17" s="26">
        <v>580669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5257407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500000</v>
      </c>
      <c r="I20" s="14" t="s">
        <v>29</v>
      </c>
    </row>
    <row r="21" spans="4:9" ht="15.75">
      <c r="D21" s="27" t="s">
        <v>30</v>
      </c>
      <c r="E21" s="26">
        <v>577709</v>
      </c>
      <c r="F21" s="26">
        <v>703773</v>
      </c>
      <c r="G21" s="26">
        <v>667307</v>
      </c>
      <c r="H21" s="26">
        <v>742486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3822097</v>
      </c>
      <c r="F23" s="26">
        <v>5117582</v>
      </c>
      <c r="G23" s="26">
        <v>8220696</v>
      </c>
      <c r="H23" s="26">
        <v>3847738</v>
      </c>
      <c r="I23" s="14" t="s">
        <v>35</v>
      </c>
    </row>
    <row r="24" spans="4:9" ht="15.75">
      <c r="D24" s="12" t="s">
        <v>36</v>
      </c>
      <c r="E24" s="26">
        <v>58868428</v>
      </c>
      <c r="F24" s="26">
        <v>58673326</v>
      </c>
      <c r="G24" s="26">
        <v>59150053</v>
      </c>
      <c r="H24" s="26">
        <v>62285340</v>
      </c>
      <c r="I24" s="14" t="s">
        <v>37</v>
      </c>
    </row>
    <row r="25" spans="4:9" ht="15.75">
      <c r="D25" s="12" t="s">
        <v>38</v>
      </c>
      <c r="E25" s="26">
        <v>11606565</v>
      </c>
      <c r="F25" s="26">
        <v>10869554</v>
      </c>
      <c r="G25" s="26">
        <v>10438949</v>
      </c>
      <c r="H25" s="26">
        <v>10516236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2312347</v>
      </c>
      <c r="F27" s="26">
        <v>497854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13918912</v>
      </c>
      <c r="F28" s="26">
        <v>11367408</v>
      </c>
      <c r="G28" s="26">
        <v>10438949</v>
      </c>
      <c r="H28" s="26">
        <v>10516236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76609437</v>
      </c>
      <c r="F30" s="29">
        <v>75158316</v>
      </c>
      <c r="G30" s="29">
        <v>77809698</v>
      </c>
      <c r="H30" s="29">
        <v>76649314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1039082</v>
      </c>
      <c r="F35" s="25">
        <v>1192631</v>
      </c>
      <c r="G35" s="25">
        <v>1113652</v>
      </c>
      <c r="H35" s="25">
        <v>1075548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3900324</v>
      </c>
      <c r="F38" s="26">
        <v>2648386</v>
      </c>
      <c r="G38" s="26">
        <v>1559800</v>
      </c>
      <c r="H38" s="26">
        <v>850800</v>
      </c>
      <c r="I38" s="14" t="s">
        <v>61</v>
      </c>
    </row>
    <row r="39" spans="4:9" ht="15.75">
      <c r="D39" s="12" t="s">
        <v>62</v>
      </c>
      <c r="E39" s="26">
        <v>7462162</v>
      </c>
      <c r="F39" s="26">
        <v>5345984</v>
      </c>
      <c r="G39" s="26">
        <v>4223854</v>
      </c>
      <c r="H39" s="26">
        <v>3418166</v>
      </c>
      <c r="I39" s="14" t="s">
        <v>63</v>
      </c>
    </row>
    <row r="40" spans="4:9" ht="15.75">
      <c r="D40" s="12" t="s">
        <v>64</v>
      </c>
      <c r="E40" s="26">
        <v>8030570</v>
      </c>
      <c r="F40" s="26">
        <v>8438183</v>
      </c>
      <c r="G40" s="26">
        <v>7231800</v>
      </c>
      <c r="H40" s="26">
        <v>1701600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4000000</v>
      </c>
      <c r="H41" s="26">
        <v>10000000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15492732</v>
      </c>
      <c r="F43" s="29">
        <v>13784167</v>
      </c>
      <c r="G43" s="29">
        <v>15455654</v>
      </c>
      <c r="H43" s="29">
        <v>15119766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32000000</v>
      </c>
      <c r="F46" s="25">
        <v>32000000</v>
      </c>
      <c r="G46" s="25">
        <v>32000000</v>
      </c>
      <c r="H46" s="25">
        <v>32000000</v>
      </c>
      <c r="I46" s="11" t="s">
        <v>75</v>
      </c>
    </row>
    <row r="47" spans="4:9" ht="15.75">
      <c r="D47" s="12" t="s">
        <v>76</v>
      </c>
      <c r="E47" s="26">
        <v>32000000</v>
      </c>
      <c r="F47" s="26">
        <v>32000000</v>
      </c>
      <c r="G47" s="26">
        <v>32000000</v>
      </c>
      <c r="H47" s="26">
        <v>32000000</v>
      </c>
      <c r="I47" s="14" t="s">
        <v>77</v>
      </c>
    </row>
    <row r="48" spans="4:9" ht="15.75">
      <c r="D48" s="12" t="s">
        <v>78</v>
      </c>
      <c r="E48" s="26">
        <v>32000000</v>
      </c>
      <c r="F48" s="26">
        <v>32000000</v>
      </c>
      <c r="G48" s="26">
        <v>32000000</v>
      </c>
      <c r="H48" s="26">
        <v>32000000</v>
      </c>
      <c r="I48" s="14" t="s">
        <v>79</v>
      </c>
    </row>
    <row r="49" spans="4:9" ht="15.75">
      <c r="D49" s="12" t="s">
        <v>80</v>
      </c>
      <c r="E49" s="26">
        <v>8000000</v>
      </c>
      <c r="F49" s="26">
        <v>8000000</v>
      </c>
      <c r="G49" s="26">
        <v>7788445</v>
      </c>
      <c r="H49" s="26">
        <v>7514326</v>
      </c>
      <c r="I49" s="14" t="s">
        <v>81</v>
      </c>
    </row>
    <row r="50" spans="4:9" ht="15.75">
      <c r="D50" s="12" t="s">
        <v>82</v>
      </c>
      <c r="E50" s="26">
        <v>14000000</v>
      </c>
      <c r="F50" s="26">
        <v>16000000</v>
      </c>
      <c r="G50" s="26">
        <v>16000000</v>
      </c>
      <c r="H50" s="26">
        <v>16000000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3644693</v>
      </c>
      <c r="F52" s="26">
        <v>3644693</v>
      </c>
      <c r="G52" s="26">
        <v>3644693</v>
      </c>
      <c r="H52" s="26">
        <v>3644693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2560000</v>
      </c>
      <c r="F55" s="26">
        <v>2560000</v>
      </c>
      <c r="G55" s="26">
        <v>2560000</v>
      </c>
      <c r="H55" s="26">
        <v>2240000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-1827237</v>
      </c>
      <c r="F57" s="26">
        <v>-1198065</v>
      </c>
      <c r="G57" s="26">
        <v>-810016</v>
      </c>
      <c r="H57" s="26">
        <v>-1394277</v>
      </c>
      <c r="I57" s="14" t="s">
        <v>93</v>
      </c>
    </row>
    <row r="58" spans="4:9" ht="15.75">
      <c r="D58" s="12" t="s">
        <v>94</v>
      </c>
      <c r="E58" s="26">
        <v>2739249</v>
      </c>
      <c r="F58" s="26">
        <v>367521</v>
      </c>
      <c r="G58" s="26">
        <v>1170922</v>
      </c>
      <c r="H58" s="26">
        <v>1524806</v>
      </c>
      <c r="I58" s="14" t="s">
        <v>95</v>
      </c>
    </row>
    <row r="59" spans="4:9" ht="15.75">
      <c r="D59" s="12" t="s">
        <v>96</v>
      </c>
      <c r="E59" s="26">
        <v>61116705</v>
      </c>
      <c r="F59" s="26">
        <v>61374149</v>
      </c>
      <c r="G59" s="26">
        <v>62354044</v>
      </c>
      <c r="H59" s="26">
        <v>61529548</v>
      </c>
      <c r="I59" s="14" t="s">
        <v>97</v>
      </c>
    </row>
    <row r="60" spans="4:9" ht="15.75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76609437</v>
      </c>
      <c r="F61" s="29">
        <v>75158316</v>
      </c>
      <c r="G61" s="29">
        <v>77809698</v>
      </c>
      <c r="H61" s="29">
        <v>76649314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12498249</v>
      </c>
      <c r="F65" s="25">
        <v>10916644</v>
      </c>
      <c r="G65" s="25">
        <v>12253895</v>
      </c>
      <c r="H65" s="25">
        <v>10628791</v>
      </c>
      <c r="I65" s="11" t="s">
        <v>103</v>
      </c>
    </row>
    <row r="66" spans="4:9" ht="15.75">
      <c r="D66" s="12" t="s">
        <v>104</v>
      </c>
      <c r="E66" s="26">
        <v>9129699</v>
      </c>
      <c r="F66" s="26">
        <v>7918586</v>
      </c>
      <c r="G66" s="26">
        <v>8970083</v>
      </c>
      <c r="H66" s="26">
        <v>7626977</v>
      </c>
      <c r="I66" s="14" t="s">
        <v>105</v>
      </c>
    </row>
    <row r="67" spans="4:9" ht="15.75">
      <c r="D67" s="12" t="s">
        <v>106</v>
      </c>
      <c r="E67" s="26">
        <v>3368550</v>
      </c>
      <c r="F67" s="26">
        <v>2998058</v>
      </c>
      <c r="G67" s="26">
        <v>3283812</v>
      </c>
      <c r="H67" s="26">
        <v>3001814</v>
      </c>
      <c r="I67" s="14" t="s">
        <v>107</v>
      </c>
    </row>
    <row r="68" spans="4:9" ht="15.75">
      <c r="D68" s="12" t="s">
        <v>108</v>
      </c>
      <c r="E68" s="26">
        <v>773178</v>
      </c>
      <c r="F68" s="26">
        <v>718073</v>
      </c>
      <c r="G68" s="26">
        <v>718755</v>
      </c>
      <c r="H68" s="26">
        <v>664967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1179984</v>
      </c>
      <c r="F70" s="26">
        <v>1111626</v>
      </c>
      <c r="G70" s="26">
        <v>1103289</v>
      </c>
      <c r="H70" s="26">
        <v>1143537</v>
      </c>
      <c r="I70" s="14" t="s">
        <v>113</v>
      </c>
    </row>
    <row r="71" spans="4:9" ht="15.75">
      <c r="D71" s="12" t="s">
        <v>114</v>
      </c>
      <c r="E71" s="26">
        <v>1179984</v>
      </c>
      <c r="F71" s="26">
        <v>1111626</v>
      </c>
      <c r="G71" s="26">
        <v>1103289</v>
      </c>
      <c r="H71" s="26">
        <v>1143537</v>
      </c>
      <c r="I71" s="14" t="s">
        <v>115</v>
      </c>
    </row>
    <row r="72" spans="4:9" ht="15.75">
      <c r="D72" s="12" t="s">
        <v>116</v>
      </c>
      <c r="E72" s="26">
        <v>1415388</v>
      </c>
      <c r="F72" s="26">
        <v>1168359</v>
      </c>
      <c r="G72" s="26">
        <v>1461768</v>
      </c>
      <c r="H72" s="26">
        <v>1193310</v>
      </c>
      <c r="I72" s="14" t="s">
        <v>117</v>
      </c>
    </row>
    <row r="73" spans="4:9" ht="15.75">
      <c r="D73" s="12" t="s">
        <v>118</v>
      </c>
      <c r="E73" s="26">
        <v>2318695</v>
      </c>
      <c r="F73" s="26">
        <v>1692737</v>
      </c>
      <c r="G73" s="26">
        <v>2062322</v>
      </c>
      <c r="H73" s="26">
        <v>1642013</v>
      </c>
      <c r="I73" s="14" t="s">
        <v>119</v>
      </c>
    </row>
    <row r="74" spans="4:9" ht="15.75">
      <c r="D74" s="12" t="s">
        <v>120</v>
      </c>
      <c r="E74" s="26">
        <v>0</v>
      </c>
      <c r="F74" s="26">
        <v>0</v>
      </c>
      <c r="G74" s="26">
        <v>0</v>
      </c>
      <c r="H74" s="26">
        <v>0</v>
      </c>
      <c r="I74" s="14" t="s">
        <v>121</v>
      </c>
    </row>
    <row r="75" spans="4:9" ht="15.75">
      <c r="D75" s="12" t="s">
        <v>122</v>
      </c>
      <c r="E75" s="26">
        <v>3734083</v>
      </c>
      <c r="F75" s="26">
        <v>2861096</v>
      </c>
      <c r="G75" s="26">
        <v>3524090</v>
      </c>
      <c r="H75" s="26">
        <v>2835323</v>
      </c>
      <c r="I75" s="14" t="s">
        <v>123</v>
      </c>
    </row>
    <row r="76" spans="4:9" ht="15.75">
      <c r="D76" s="12" t="s">
        <v>124</v>
      </c>
      <c r="E76" s="26">
        <v>459698</v>
      </c>
      <c r="F76" s="26">
        <v>595590</v>
      </c>
      <c r="G76" s="26">
        <v>717897</v>
      </c>
      <c r="H76" s="26">
        <v>832712</v>
      </c>
      <c r="I76" s="14" t="s">
        <v>125</v>
      </c>
    </row>
    <row r="77" spans="4:9" ht="15.75">
      <c r="D77" s="12" t="s">
        <v>126</v>
      </c>
      <c r="E77" s="26">
        <v>3274385</v>
      </c>
      <c r="F77" s="26">
        <v>2265506</v>
      </c>
      <c r="G77" s="26">
        <v>2806193</v>
      </c>
      <c r="H77" s="26">
        <v>2002611</v>
      </c>
      <c r="I77" s="43" t="s">
        <v>127</v>
      </c>
    </row>
    <row r="78" spans="4:9" ht="15.75">
      <c r="D78" s="12" t="s">
        <v>128</v>
      </c>
      <c r="E78" s="26">
        <v>277657</v>
      </c>
      <c r="F78" s="26">
        <v>239793</v>
      </c>
      <c r="G78" s="26">
        <v>193200</v>
      </c>
      <c r="H78" s="26">
        <v>137466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65000</v>
      </c>
      <c r="F81" s="26">
        <v>65000</v>
      </c>
      <c r="G81" s="26">
        <v>65000</v>
      </c>
      <c r="H81" s="26">
        <v>65000</v>
      </c>
      <c r="I81" s="43" t="s">
        <v>135</v>
      </c>
    </row>
    <row r="82" spans="4:9" ht="15.75">
      <c r="D82" s="12" t="s">
        <v>136</v>
      </c>
      <c r="E82" s="26">
        <v>2931728</v>
      </c>
      <c r="F82" s="26">
        <v>1960713</v>
      </c>
      <c r="G82" s="26">
        <v>2547993</v>
      </c>
      <c r="H82" s="26">
        <v>1800145</v>
      </c>
      <c r="I82" s="43" t="s">
        <v>137</v>
      </c>
    </row>
    <row r="83" spans="4:9" ht="15.75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2931728</v>
      </c>
      <c r="F84" s="29">
        <v>1960713</v>
      </c>
      <c r="G84" s="29">
        <v>2547993</v>
      </c>
      <c r="H84" s="29">
        <v>1800145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3435352</v>
      </c>
      <c r="F88" s="25">
        <v>1428757</v>
      </c>
      <c r="G88" s="25">
        <v>1484504</v>
      </c>
      <c r="H88" s="25">
        <v>1763656</v>
      </c>
      <c r="I88" s="11" t="s">
        <v>143</v>
      </c>
    </row>
    <row r="89" spans="4:9" ht="15.75">
      <c r="D89" s="12" t="s">
        <v>144</v>
      </c>
      <c r="E89" s="26">
        <v>2621221</v>
      </c>
      <c r="F89" s="26">
        <v>1861037</v>
      </c>
      <c r="G89" s="26">
        <v>3312616</v>
      </c>
      <c r="H89" s="26">
        <v>3467221</v>
      </c>
      <c r="I89" s="14" t="s">
        <v>145</v>
      </c>
    </row>
    <row r="90" spans="4:9" ht="15.75">
      <c r="D90" s="12" t="s">
        <v>146</v>
      </c>
      <c r="E90" s="26">
        <v>-2279439</v>
      </c>
      <c r="F90" s="26">
        <v>5006179</v>
      </c>
      <c r="G90" s="26">
        <v>-649666</v>
      </c>
      <c r="H90" s="26">
        <v>819412</v>
      </c>
      <c r="I90" s="14" t="s">
        <v>147</v>
      </c>
    </row>
    <row r="91" spans="4:9" ht="15.75">
      <c r="D91" s="12" t="s">
        <v>148</v>
      </c>
      <c r="E91" s="26">
        <v>-2175373</v>
      </c>
      <c r="F91" s="26">
        <v>-4860621</v>
      </c>
      <c r="G91" s="26">
        <v>-2718697</v>
      </c>
      <c r="H91" s="26">
        <v>-4565785</v>
      </c>
      <c r="I91" s="14" t="s">
        <v>149</v>
      </c>
    </row>
    <row r="92" spans="4:9" ht="15.75">
      <c r="D92" s="28" t="s">
        <v>150</v>
      </c>
      <c r="E92" s="29">
        <v>1601761</v>
      </c>
      <c r="F92" s="29">
        <v>3435352</v>
      </c>
      <c r="G92" s="29">
        <v>1428757</v>
      </c>
      <c r="H92" s="29">
        <v>1484504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0.61926250000000005</v>
      </c>
      <c r="F96" s="10">
        <f>+F8*100/F10</f>
        <v>0.155975</v>
      </c>
      <c r="G96" s="10">
        <f>+G8*100/G10</f>
        <v>0.28247812500000002</v>
      </c>
      <c r="H96" s="10">
        <f>+H8*100/H10</f>
        <v>0.74495624999999999</v>
      </c>
      <c r="I96" s="11" t="s">
        <v>155</v>
      </c>
    </row>
    <row r="97" spans="1:15" ht="15.75">
      <c r="D97" s="12" t="s">
        <v>156</v>
      </c>
      <c r="E97" s="13">
        <f>+E84/E10</f>
        <v>9.1616500000000003E-2</v>
      </c>
      <c r="F97" s="13">
        <f>+F84/F10</f>
        <v>6.1272281249999998E-2</v>
      </c>
      <c r="G97" s="13">
        <f>+G84/G10</f>
        <v>7.9624781249999999E-2</v>
      </c>
      <c r="H97" s="13">
        <f>+H84/H10</f>
        <v>5.6254531250000003E-2</v>
      </c>
      <c r="I97" s="14" t="s">
        <v>157</v>
      </c>
    </row>
    <row r="98" spans="1:15" ht="15.75">
      <c r="D98" s="12" t="s">
        <v>158</v>
      </c>
      <c r="E98" s="13">
        <f>+E55/E10</f>
        <v>0.08</v>
      </c>
      <c r="F98" s="13">
        <f>+F55/F10</f>
        <v>0.08</v>
      </c>
      <c r="G98" s="13">
        <f>+G55/G10</f>
        <v>0.08</v>
      </c>
      <c r="H98" s="13">
        <f>+H55/H10</f>
        <v>7.0000000000000007E-2</v>
      </c>
      <c r="I98" s="14" t="s">
        <v>159</v>
      </c>
    </row>
    <row r="99" spans="1:15" ht="15.75">
      <c r="D99" s="12" t="s">
        <v>160</v>
      </c>
      <c r="E99" s="13">
        <f>+E59/E10</f>
        <v>1.9098970312500001</v>
      </c>
      <c r="F99" s="13">
        <f>+F59/F10</f>
        <v>1.9179421562500001</v>
      </c>
      <c r="G99" s="13">
        <f>+G59/G10</f>
        <v>1.9485638750000001</v>
      </c>
      <c r="H99" s="13">
        <f>+H59/H10</f>
        <v>1.9227983749999999</v>
      </c>
      <c r="I99" s="14" t="s">
        <v>161</v>
      </c>
    </row>
    <row r="100" spans="1:15" ht="15.75">
      <c r="D100" s="12" t="s">
        <v>162</v>
      </c>
      <c r="E100" s="13">
        <f>+E11/E84</f>
        <v>14.735336975326497</v>
      </c>
      <c r="F100" s="13">
        <f>+F11/F84</f>
        <v>21.379977589784939</v>
      </c>
      <c r="G100" s="13">
        <f>+G11/G84</f>
        <v>20.973370021032238</v>
      </c>
      <c r="H100" s="13">
        <f>+H11/H84</f>
        <v>33.775057009296475</v>
      </c>
      <c r="I100" s="14" t="s">
        <v>163</v>
      </c>
    </row>
    <row r="101" spans="1:15" ht="15.75">
      <c r="D101" s="12" t="s">
        <v>164</v>
      </c>
      <c r="E101" s="13">
        <f>+E55*100/E11</f>
        <v>5.9259259259259256</v>
      </c>
      <c r="F101" s="13">
        <f>+F55*100/F11</f>
        <v>6.106870229007634</v>
      </c>
      <c r="G101" s="13">
        <f>+G55*100/G11</f>
        <v>4.7904191616766463</v>
      </c>
      <c r="H101" s="13">
        <f>+H55*100/H11</f>
        <v>3.6842105263157894</v>
      </c>
      <c r="I101" s="14" t="s">
        <v>165</v>
      </c>
    </row>
    <row r="102" spans="1:15" ht="15.75">
      <c r="D102" s="12" t="s">
        <v>166</v>
      </c>
      <c r="E102" s="13">
        <f>+E55*100/E84</f>
        <v>87.320515409342207</v>
      </c>
      <c r="F102" s="13">
        <f>+F55*100/F84</f>
        <v>130.56474863990803</v>
      </c>
      <c r="G102" s="13">
        <f>+G55*100/G84</f>
        <v>100.47123363368738</v>
      </c>
      <c r="H102" s="13">
        <f>+H55*100/H84</f>
        <v>124.43442056056595</v>
      </c>
      <c r="I102" s="14" t="s">
        <v>167</v>
      </c>
    </row>
    <row r="103" spans="1:15" ht="15.75">
      <c r="D103" s="16" t="s">
        <v>168</v>
      </c>
      <c r="E103" s="46">
        <f>+E11/E59</f>
        <v>0.7068443889440702</v>
      </c>
      <c r="F103" s="46">
        <f>+F11/F59</f>
        <v>0.68302372713958115</v>
      </c>
      <c r="G103" s="46">
        <f>+G11/G59</f>
        <v>0.85704144545941563</v>
      </c>
      <c r="H103" s="46">
        <f>+H11/H59</f>
        <v>0.98814312759131595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26.952175460738541</v>
      </c>
      <c r="F105" s="51">
        <f>+F67*100/F65</f>
        <v>27.463183740350971</v>
      </c>
      <c r="G105" s="51">
        <f>+G67*100/G65</f>
        <v>26.798107866927211</v>
      </c>
      <c r="H105" s="51">
        <f>+H67*100/H65</f>
        <v>28.242290209676717</v>
      </c>
      <c r="I105" s="11" t="s">
        <v>171</v>
      </c>
    </row>
    <row r="106" spans="1:15" ht="15.75">
      <c r="D106" s="12" t="s">
        <v>172</v>
      </c>
      <c r="E106" s="52">
        <f>+E75*100/E65</f>
        <v>29.876849149028796</v>
      </c>
      <c r="F106" s="52">
        <f>+F75*100/F65</f>
        <v>26.208567394888025</v>
      </c>
      <c r="G106" s="52">
        <f>+G75*100/G65</f>
        <v>28.758937464373574</v>
      </c>
      <c r="H106" s="52">
        <f>+H75*100/H65</f>
        <v>26.675874988980404</v>
      </c>
      <c r="I106" s="14" t="s">
        <v>173</v>
      </c>
    </row>
    <row r="107" spans="1:15" ht="15.75">
      <c r="D107" s="12" t="s">
        <v>174</v>
      </c>
      <c r="E107" s="52">
        <f>+E82*100/E65</f>
        <v>23.457109871950863</v>
      </c>
      <c r="F107" s="52">
        <f>+F82*100/F65</f>
        <v>17.960767063577414</v>
      </c>
      <c r="G107" s="52">
        <f>+G82*100/G65</f>
        <v>20.79333142645665</v>
      </c>
      <c r="H107" s="52">
        <f>+H82*100/H65</f>
        <v>16.936498233900732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3.8268496869386994</v>
      </c>
      <c r="F108" s="52">
        <f t="shared" ref="F108:H108" si="0">F82*100/F30</f>
        <v>2.6087771844169581</v>
      </c>
      <c r="G108" s="52">
        <f t="shared" si="0"/>
        <v>3.2746470754840868</v>
      </c>
      <c r="H108" s="52">
        <f t="shared" si="0"/>
        <v>2.3485467854285038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4.7969339970144009</v>
      </c>
      <c r="F109" s="53">
        <f t="shared" ref="F109:H109" si="1">+F84*100/F59</f>
        <v>3.1946886953984488</v>
      </c>
      <c r="G109" s="53">
        <f t="shared" si="1"/>
        <v>4.0863315938257347</v>
      </c>
      <c r="H109" s="53">
        <f t="shared" si="1"/>
        <v>2.9256593921346536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20.223007251704512</v>
      </c>
      <c r="F111" s="10">
        <f>+F43*100/F30</f>
        <v>18.340175423834669</v>
      </c>
      <c r="G111" s="10">
        <f>+G43*100/G30</f>
        <v>19.863403145453667</v>
      </c>
      <c r="H111" s="10">
        <f>+H43*100/H30</f>
        <v>19.725898655792275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79.776992748295484</v>
      </c>
      <c r="F112" s="13">
        <f>+F59*100/F30</f>
        <v>81.659824576165335</v>
      </c>
      <c r="G112" s="13">
        <f>+G59*100/G30</f>
        <v>80.136596854546326</v>
      </c>
      <c r="H112" s="13">
        <f>+H59*100/H30</f>
        <v>80.274101344207722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8.1229046025869156</v>
      </c>
      <c r="F113" s="46">
        <f>+F75/F76</f>
        <v>4.8038012726875872</v>
      </c>
      <c r="G113" s="46">
        <f>+G75/G76</f>
        <v>4.9089075452328119</v>
      </c>
      <c r="H113" s="46">
        <f>+H75/H76</f>
        <v>3.4049263130590166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0.16314242069159182</v>
      </c>
      <c r="F115" s="10">
        <f>+F65/F30</f>
        <v>0.14524865086120345</v>
      </c>
      <c r="G115" s="10">
        <f>+G65/G30</f>
        <v>0.15748544609439302</v>
      </c>
      <c r="H115" s="10">
        <f>+H65/H30</f>
        <v>0.13866779029490076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0.8979328987782953</v>
      </c>
      <c r="F116" s="13">
        <f>+F65/F28</f>
        <v>0.96034592934466678</v>
      </c>
      <c r="G116" s="13">
        <f>+G65/G28</f>
        <v>1.1738629051641118</v>
      </c>
      <c r="H116" s="13">
        <f>+H65/H28</f>
        <v>1.0107029739537987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-3.4335235771888688</v>
      </c>
      <c r="F117" s="46">
        <f>+F65/F120</f>
        <v>-47.795746096794247</v>
      </c>
      <c r="G117" s="46">
        <f>+G65/G120</f>
        <v>3.0658942735289512</v>
      </c>
      <c r="H117" s="46">
        <f>+H65/H120</f>
        <v>24.74274626837876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0.51219700135161905</v>
      </c>
      <c r="F119" s="58">
        <f>+F23/F39</f>
        <v>0.95727596640768098</v>
      </c>
      <c r="G119" s="58">
        <f>+G23/G39</f>
        <v>1.9462547711166154</v>
      </c>
      <c r="H119" s="58">
        <f>+H23/H39</f>
        <v>1.1256732411474457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-3640065</v>
      </c>
      <c r="F120" s="29">
        <f>+F23-F39</f>
        <v>-228402</v>
      </c>
      <c r="G120" s="29">
        <f>+G23-G39</f>
        <v>3996842</v>
      </c>
      <c r="H120" s="29">
        <f>+H23-H39</f>
        <v>429572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2015-08-11T21:20:50Z</dcterms:created>
  <dcterms:modified xsi:type="dcterms:W3CDTF">2017-09-14T09:50:26Z</dcterms:modified>
</cp:coreProperties>
</file>